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336" windowWidth="12012" windowHeight="5736" tabRatio="815" activeTab="0"/>
  </bookViews>
  <sheets>
    <sheet name="Итоговая" sheetId="1" r:id="rId1"/>
  </sheets>
  <definedNames>
    <definedName name="_xlnm.Print_Area" localSheetId="0">'Итоговая'!$A$1:$M$20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<sst xmlns="http://schemas.openxmlformats.org/spreadsheetml/2006/main" count="31" uniqueCount="31">
  <si>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</si>
  <si>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</si>
  <si>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</si>
  <si>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</si>
  <si>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</si>
  <si>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</si>
  <si>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</si>
  <si>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</si>
  <si>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</si>
  <si>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</si>
  <si>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</si>
  <si>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</si>
  <si>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</si>
  <si>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</si>
  <si>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</si>
  <si>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Общий объем межбюджетных трансфертов , тыс. руб.</t>
  </si>
  <si>
    <t>Дефицит бюджета, тыс. руб.</t>
  </si>
  <si>
    <t>на решение вопросов местного значения поселений, передаваемых на исполнение району</t>
  </si>
  <si>
    <t xml:space="preserve">Начальник отдела межбюджетных трансфертов </t>
  </si>
  <si>
    <t>и сводного планирования департамента финансов</t>
  </si>
  <si>
    <t>Субвенции</t>
  </si>
  <si>
    <t>Субсидии</t>
  </si>
  <si>
    <t>Иные МБТ</t>
  </si>
  <si>
    <t>Иные мбт на сбалансированность</t>
  </si>
  <si>
    <t>Расчет иных межбюджетных трансфертов на поддержку мер по обеспечению сбалансированности бюджетов поселений  на 2023 год</t>
  </si>
  <si>
    <t>Ю.А. Нестеренко</t>
  </si>
  <si>
    <t>Оценка расходных потребностей (с учетом делегированных полномочий), тыс. руб.</t>
  </si>
  <si>
    <t>Нераспределенный резерв</t>
  </si>
  <si>
    <t>(с учетом изменений по решению Думы № 852 от 20.09.2023)</t>
  </si>
  <si>
    <t>Итого МБТ</t>
  </si>
  <si>
    <t>Всего расходы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</si>
</sst>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;[Red]\-#,##0.00;0.00"/>
    <numFmt numFmtId="176" formatCode="000\.00\.000\.0"/>
    <numFmt numFmtId="177" formatCode="0\.00"/>
    <numFmt numFmtId="178" formatCode="000\.00\.0000"/>
    <numFmt numFmtId="179" formatCode="00\.00\.00"/>
    <numFmt numFmtId="180" formatCode="0\.00\.0"/>
    <numFmt numFmtId="181" formatCode="000"/>
    <numFmt numFmtId="182" formatCode="000\.00\.00"/>
    <numFmt numFmtId="183" formatCode="0000000000"/>
    <numFmt numFmtId="184" formatCode="0000"/>
    <numFmt numFmtId="185" formatCode="0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7"/>
      <name val="Arial Cyr"/>
      <family val="0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u val="single"/>
      <sz val="10"/>
      <color indexed="5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7" fillId="33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K29" sqref="K29"/>
    </sheetView>
  </sheetViews>
  <sheetFormatPr defaultColWidth="9.125" defaultRowHeight="12.75"/>
  <cols>
    <col min="1" max="1" width="3.50390625" style="3" customWidth="1"/>
    <col min="2" max="2" width="25.75390625" style="1" customWidth="1"/>
    <col min="3" max="3" width="13.50390625" style="3" customWidth="1"/>
    <col min="4" max="4" width="17.625" style="3" customWidth="1"/>
    <col min="5" max="5" width="10.625" style="3" customWidth="1"/>
    <col min="6" max="6" width="12.625" style="3" customWidth="1"/>
    <col min="7" max="7" width="15.625" style="3" bestFit="1" customWidth="1"/>
    <col min="8" max="8" width="14.25390625" style="3" customWidth="1"/>
    <col min="9" max="9" width="9.50390625" style="3" customWidth="1"/>
    <col min="10" max="10" width="11.50390625" style="3" customWidth="1"/>
    <col min="11" max="11" width="12.00390625" style="3" customWidth="1"/>
    <col min="12" max="12" width="14.50390625" style="3" customWidth="1"/>
    <col min="13" max="13" width="12.50390625" style="3" customWidth="1"/>
    <col min="14" max="14" width="11.375" style="3" hidden="1" customWidth="1"/>
    <col min="15" max="15" width="11.875" style="3" hidden="1" customWidth="1"/>
    <col min="16" max="16" width="0" style="3" hidden="1" customWidth="1"/>
    <col min="17" max="16384" width="9.125" style="3" customWidth="1"/>
  </cols>
  <sheetData>
    <row r="1" ht="12.75">
      <c r="B1" s="2"/>
    </row>
    <row r="2" spans="1:13" ht="38.2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7.2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2.75">
      <c r="B4" s="2"/>
    </row>
    <row r="5" spans="1:13" ht="43.5" customHeight="1">
      <c r="A5" s="29"/>
      <c r="B5" s="32" t="s">
        <v>0</v>
      </c>
      <c r="C5" s="22" t="s">
        <v>14</v>
      </c>
      <c r="D5" s="22" t="s">
        <v>26</v>
      </c>
      <c r="E5" s="22" t="s">
        <v>16</v>
      </c>
      <c r="F5" s="22" t="s">
        <v>15</v>
      </c>
      <c r="G5" s="26" t="s">
        <v>12</v>
      </c>
      <c r="H5" s="26"/>
      <c r="I5" s="26"/>
      <c r="J5" s="26"/>
      <c r="K5" s="26"/>
      <c r="L5" s="26"/>
      <c r="M5" s="26"/>
    </row>
    <row r="6" spans="1:13" ht="27" customHeight="1">
      <c r="A6" s="30"/>
      <c r="B6" s="32"/>
      <c r="C6" s="24"/>
      <c r="D6" s="24"/>
      <c r="E6" s="24"/>
      <c r="F6" s="24"/>
      <c r="G6" s="22" t="s">
        <v>10</v>
      </c>
      <c r="H6" s="22" t="s">
        <v>11</v>
      </c>
      <c r="I6" s="22" t="s">
        <v>20</v>
      </c>
      <c r="J6" s="22" t="s">
        <v>21</v>
      </c>
      <c r="K6" s="22" t="s">
        <v>22</v>
      </c>
      <c r="L6" s="22" t="s">
        <v>23</v>
      </c>
      <c r="M6" s="6" t="s">
        <v>13</v>
      </c>
    </row>
    <row r="7" spans="1:15" ht="145.5" customHeight="1">
      <c r="A7" s="31"/>
      <c r="B7" s="32"/>
      <c r="C7" s="23"/>
      <c r="D7" s="23"/>
      <c r="E7" s="23"/>
      <c r="F7" s="23"/>
      <c r="G7" s="23"/>
      <c r="H7" s="23"/>
      <c r="I7" s="23"/>
      <c r="J7" s="23"/>
      <c r="K7" s="25"/>
      <c r="L7" s="23"/>
      <c r="M7" s="7" t="s">
        <v>17</v>
      </c>
      <c r="N7" s="20" t="s">
        <v>29</v>
      </c>
      <c r="O7" s="20" t="s">
        <v>30</v>
      </c>
    </row>
    <row r="8" spans="1:15" ht="13.5">
      <c r="A8" s="16">
        <v>1</v>
      </c>
      <c r="B8" s="8" t="s">
        <v>1</v>
      </c>
      <c r="C8" s="9">
        <v>130027</v>
      </c>
      <c r="D8" s="15">
        <v>416877.775</v>
      </c>
      <c r="E8" s="9">
        <v>2950</v>
      </c>
      <c r="F8" s="9">
        <f>D8-C8-E8</f>
        <v>283900.775</v>
      </c>
      <c r="G8" s="9">
        <v>46026.3</v>
      </c>
      <c r="H8" s="9">
        <v>55306.465</v>
      </c>
      <c r="I8" s="9">
        <v>1868.8</v>
      </c>
      <c r="J8" s="33">
        <v>5684.9</v>
      </c>
      <c r="K8" s="9">
        <v>69620.56</v>
      </c>
      <c r="L8" s="9">
        <v>105393.75</v>
      </c>
      <c r="M8" s="9">
        <v>33299.25</v>
      </c>
      <c r="N8" s="14">
        <f>SUM(G8:L8)</f>
        <v>283900.775</v>
      </c>
      <c r="O8" s="14">
        <f>N8+C8+E8</f>
        <v>416877.775</v>
      </c>
    </row>
    <row r="9" spans="1:15" ht="13.5">
      <c r="A9" s="16">
        <v>2</v>
      </c>
      <c r="B9" s="8" t="s">
        <v>2</v>
      </c>
      <c r="C9" s="9">
        <v>26216</v>
      </c>
      <c r="D9" s="15">
        <v>227887.186</v>
      </c>
      <c r="E9" s="9">
        <v>419</v>
      </c>
      <c r="F9" s="9">
        <f aca="true" t="shared" si="0" ref="F9:F16">D9-C9-E9</f>
        <v>201252.186</v>
      </c>
      <c r="G9" s="9">
        <v>21937.3</v>
      </c>
      <c r="H9" s="9">
        <v>45890.506</v>
      </c>
      <c r="I9" s="9">
        <v>877.2</v>
      </c>
      <c r="J9" s="33">
        <v>8025</v>
      </c>
      <c r="K9" s="9">
        <v>9302.779999999999</v>
      </c>
      <c r="L9" s="9">
        <v>115219.4</v>
      </c>
      <c r="M9" s="9">
        <v>11651.4</v>
      </c>
      <c r="N9" s="14">
        <f aca="true" t="shared" si="1" ref="N9:N16">SUM(G9:L9)</f>
        <v>201252.186</v>
      </c>
      <c r="O9" s="14">
        <f>N9+C9+E9</f>
        <v>227887.186</v>
      </c>
    </row>
    <row r="10" spans="1:15" ht="13.5">
      <c r="A10" s="16">
        <v>3</v>
      </c>
      <c r="B10" s="8" t="s">
        <v>3</v>
      </c>
      <c r="C10" s="9">
        <v>2483</v>
      </c>
      <c r="D10" s="15">
        <v>106520.082</v>
      </c>
      <c r="E10" s="9"/>
      <c r="F10" s="9">
        <f t="shared" si="0"/>
        <v>104037.082</v>
      </c>
      <c r="G10" s="9">
        <v>1008.6</v>
      </c>
      <c r="H10" s="9">
        <v>6299.192</v>
      </c>
      <c r="I10" s="9">
        <v>321.5</v>
      </c>
      <c r="J10" s="33">
        <v>1166.26</v>
      </c>
      <c r="K10" s="9">
        <v>2609.399999999994</v>
      </c>
      <c r="L10" s="9">
        <v>92632.13</v>
      </c>
      <c r="M10" s="9">
        <v>60860.33</v>
      </c>
      <c r="N10" s="14">
        <f t="shared" si="1"/>
        <v>104037.082</v>
      </c>
      <c r="O10" s="14">
        <f>N10+C10+E10</f>
        <v>106520.082</v>
      </c>
    </row>
    <row r="11" spans="1:15" ht="13.5">
      <c r="A11" s="16">
        <v>4</v>
      </c>
      <c r="B11" s="8" t="s">
        <v>5</v>
      </c>
      <c r="C11" s="9">
        <v>3515</v>
      </c>
      <c r="D11" s="15">
        <v>115787.605</v>
      </c>
      <c r="E11" s="9"/>
      <c r="F11" s="9">
        <f t="shared" si="0"/>
        <v>112272.605</v>
      </c>
      <c r="G11" s="9">
        <v>1269</v>
      </c>
      <c r="H11" s="9">
        <v>4814.445</v>
      </c>
      <c r="I11" s="9">
        <v>301.6</v>
      </c>
      <c r="J11" s="33">
        <v>2357.5</v>
      </c>
      <c r="K11" s="9">
        <v>2286.149999999994</v>
      </c>
      <c r="L11" s="9">
        <v>101243.91</v>
      </c>
      <c r="M11" s="9">
        <v>73228.31</v>
      </c>
      <c r="N11" s="14">
        <f t="shared" si="1"/>
        <v>112272.605</v>
      </c>
      <c r="O11" s="14">
        <f aca="true" t="shared" si="2" ref="O11:O16">N11+C11+E11</f>
        <v>115787.605</v>
      </c>
    </row>
    <row r="12" spans="1:15" ht="13.5">
      <c r="A12" s="16">
        <v>5</v>
      </c>
      <c r="B12" s="8" t="s">
        <v>6</v>
      </c>
      <c r="C12" s="9">
        <v>2415</v>
      </c>
      <c r="D12" s="15">
        <v>272037.50299999997</v>
      </c>
      <c r="E12" s="9"/>
      <c r="F12" s="9">
        <f t="shared" si="0"/>
        <v>269622.50299999997</v>
      </c>
      <c r="G12" s="9">
        <v>960</v>
      </c>
      <c r="H12" s="9">
        <v>4390.303</v>
      </c>
      <c r="I12" s="9">
        <v>314.3</v>
      </c>
      <c r="J12" s="33">
        <v>4736.17</v>
      </c>
      <c r="K12" s="9">
        <v>356.5</v>
      </c>
      <c r="L12" s="9">
        <v>258865.22999999998</v>
      </c>
      <c r="M12" s="9">
        <v>221301</v>
      </c>
      <c r="N12" s="14">
        <f t="shared" si="1"/>
        <v>269622.50299999997</v>
      </c>
      <c r="O12" s="14">
        <f t="shared" si="2"/>
        <v>272037.50299999997</v>
      </c>
    </row>
    <row r="13" spans="1:15" ht="13.5">
      <c r="A13" s="16">
        <v>6</v>
      </c>
      <c r="B13" s="8" t="s">
        <v>7</v>
      </c>
      <c r="C13" s="9">
        <v>13338</v>
      </c>
      <c r="D13" s="15">
        <v>115290.34999999999</v>
      </c>
      <c r="E13" s="9"/>
      <c r="F13" s="9">
        <f t="shared" si="0"/>
        <v>101952.34999999999</v>
      </c>
      <c r="G13" s="9">
        <v>1374.9</v>
      </c>
      <c r="H13" s="9">
        <v>0</v>
      </c>
      <c r="I13" s="9">
        <v>308.5</v>
      </c>
      <c r="J13" s="33">
        <v>2231.95</v>
      </c>
      <c r="K13" s="9">
        <v>3511.659999999989</v>
      </c>
      <c r="L13" s="9">
        <v>94525.34</v>
      </c>
      <c r="M13" s="9">
        <v>62558.02</v>
      </c>
      <c r="N13" s="14">
        <f t="shared" si="1"/>
        <v>101952.34999999999</v>
      </c>
      <c r="O13" s="14">
        <f t="shared" si="2"/>
        <v>115290.34999999999</v>
      </c>
    </row>
    <row r="14" spans="1:15" ht="13.5">
      <c r="A14" s="16">
        <v>7</v>
      </c>
      <c r="B14" s="8" t="s">
        <v>4</v>
      </c>
      <c r="C14" s="9">
        <v>9619</v>
      </c>
      <c r="D14" s="15">
        <v>326926.3910000001</v>
      </c>
      <c r="E14" s="9"/>
      <c r="F14" s="9">
        <f t="shared" si="0"/>
        <v>317307.3910000001</v>
      </c>
      <c r="G14" s="9">
        <v>3780.6</v>
      </c>
      <c r="H14" s="9">
        <v>11106.061</v>
      </c>
      <c r="I14" s="9">
        <v>327.2</v>
      </c>
      <c r="J14" s="33">
        <v>457.05</v>
      </c>
      <c r="K14" s="9">
        <v>18702.00000000006</v>
      </c>
      <c r="L14" s="9">
        <v>282934.48000000004</v>
      </c>
      <c r="M14" s="9">
        <v>211280.98000000004</v>
      </c>
      <c r="N14" s="14">
        <f t="shared" si="1"/>
        <v>317307.3910000001</v>
      </c>
      <c r="O14" s="14">
        <f t="shared" si="2"/>
        <v>326926.3910000001</v>
      </c>
    </row>
    <row r="15" spans="1:15" ht="13.5">
      <c r="A15" s="16">
        <v>8</v>
      </c>
      <c r="B15" s="8" t="s">
        <v>8</v>
      </c>
      <c r="C15" s="9">
        <v>9376</v>
      </c>
      <c r="D15" s="15">
        <v>296051.498</v>
      </c>
      <c r="E15" s="9"/>
      <c r="F15" s="9">
        <f t="shared" si="0"/>
        <v>286675.498</v>
      </c>
      <c r="G15" s="9">
        <v>3754</v>
      </c>
      <c r="H15" s="9">
        <v>8722.728</v>
      </c>
      <c r="I15" s="9">
        <v>315.90000000000003</v>
      </c>
      <c r="J15" s="33">
        <v>12822.09</v>
      </c>
      <c r="K15" s="9">
        <v>11653.930000000022</v>
      </c>
      <c r="L15" s="9">
        <v>249406.84999999998</v>
      </c>
      <c r="M15" s="9">
        <v>172347.25</v>
      </c>
      <c r="N15" s="14">
        <f t="shared" si="1"/>
        <v>286675.498</v>
      </c>
      <c r="O15" s="14">
        <f t="shared" si="2"/>
        <v>296051.498</v>
      </c>
    </row>
    <row r="16" spans="1:15" ht="13.5">
      <c r="A16" s="16"/>
      <c r="B16" s="8" t="s">
        <v>27</v>
      </c>
      <c r="C16" s="9"/>
      <c r="D16" s="15">
        <v>3000</v>
      </c>
      <c r="E16" s="9"/>
      <c r="F16" s="9">
        <f t="shared" si="0"/>
        <v>3000</v>
      </c>
      <c r="G16" s="9"/>
      <c r="H16" s="9"/>
      <c r="I16" s="9"/>
      <c r="J16" s="33"/>
      <c r="K16" s="9">
        <v>3000</v>
      </c>
      <c r="L16" s="9"/>
      <c r="M16" s="9"/>
      <c r="N16" s="14">
        <f t="shared" si="1"/>
        <v>3000</v>
      </c>
      <c r="O16" s="14">
        <f t="shared" si="2"/>
        <v>3000</v>
      </c>
    </row>
    <row r="17" spans="1:15" ht="13.5">
      <c r="A17" s="17"/>
      <c r="B17" s="18" t="s">
        <v>9</v>
      </c>
      <c r="C17" s="19">
        <f>SUM(C8:C16)</f>
        <v>196989</v>
      </c>
      <c r="D17" s="19">
        <f>SUM(D8:D16)</f>
        <v>1880378.3900000001</v>
      </c>
      <c r="E17" s="19">
        <f>SUM(E8:E16)</f>
        <v>3369</v>
      </c>
      <c r="F17" s="19">
        <f>SUM(F8:F16)</f>
        <v>1680020.3900000001</v>
      </c>
      <c r="G17" s="19">
        <f>SUM(G8:G15)</f>
        <v>80110.70000000001</v>
      </c>
      <c r="H17" s="19">
        <f>SUM(H8:H15)</f>
        <v>136529.69999999998</v>
      </c>
      <c r="I17" s="19">
        <f>SUM(I8:I15)</f>
        <v>4635</v>
      </c>
      <c r="J17" s="19">
        <f>SUM(J8:J15)</f>
        <v>37480.92</v>
      </c>
      <c r="K17" s="19">
        <f>SUM(K8:K16)</f>
        <v>121042.98000000005</v>
      </c>
      <c r="L17" s="19">
        <f>SUM(L8:L15)</f>
        <v>1300221.0899999999</v>
      </c>
      <c r="M17" s="19">
        <f>SUM(M8:M15)</f>
        <v>846526.54</v>
      </c>
      <c r="N17" s="21">
        <f>SUM(N8:N16)</f>
        <v>1680020.3900000001</v>
      </c>
      <c r="O17" s="21">
        <f>SUM(O8:O16)</f>
        <v>1880378.3900000001</v>
      </c>
    </row>
    <row r="18" spans="4:14" ht="12.75">
      <c r="D18" s="11"/>
      <c r="K18" s="4"/>
      <c r="N18" s="10"/>
    </row>
    <row r="19" spans="2:13" ht="18">
      <c r="B19" s="12" t="s">
        <v>18</v>
      </c>
      <c r="C19" s="13"/>
      <c r="D19" s="13"/>
      <c r="E19" s="13"/>
      <c r="F19" s="13"/>
      <c r="G19" s="13"/>
      <c r="H19" s="13"/>
      <c r="I19" s="13"/>
      <c r="J19" s="4"/>
      <c r="K19" s="4"/>
      <c r="L19" s="4"/>
      <c r="M19" s="4"/>
    </row>
    <row r="20" spans="2:11" ht="18">
      <c r="B20" s="12" t="s">
        <v>19</v>
      </c>
      <c r="C20" s="12"/>
      <c r="D20" s="12"/>
      <c r="E20" s="12"/>
      <c r="F20" s="12"/>
      <c r="G20" s="12"/>
      <c r="I20" s="12"/>
      <c r="K20" s="12" t="s">
        <v>25</v>
      </c>
    </row>
    <row r="21" ht="12.75">
      <c r="K21" s="4"/>
    </row>
    <row r="22" ht="12.75">
      <c r="K22" s="4"/>
    </row>
    <row r="24" ht="12.75">
      <c r="M24" s="4"/>
    </row>
    <row r="27" ht="12.75">
      <c r="M27" s="5"/>
    </row>
    <row r="29" ht="12.75">
      <c r="M29" s="4"/>
    </row>
    <row r="31" ht="12.75">
      <c r="I31" s="4"/>
    </row>
    <row r="34" ht="12.75">
      <c r="I34" s="4"/>
    </row>
    <row r="36" ht="12.75">
      <c r="I36" s="4"/>
    </row>
  </sheetData>
  <sheetProtection/>
  <mergeCells count="15">
    <mergeCell ref="A2:M2"/>
    <mergeCell ref="A3:M3"/>
    <mergeCell ref="A5:A7"/>
    <mergeCell ref="B5:B7"/>
    <mergeCell ref="G6:G7"/>
    <mergeCell ref="H6:H7"/>
    <mergeCell ref="J6:J7"/>
    <mergeCell ref="I6:I7"/>
    <mergeCell ref="D5:D7"/>
    <mergeCell ref="C5:C7"/>
    <mergeCell ref="K6:K7"/>
    <mergeCell ref="E5:E7"/>
    <mergeCell ref="F5:F7"/>
    <mergeCell ref="G5:M5"/>
    <mergeCell ref="L6:L7"/>
  </mergeCells>
  <printOptions/>
  <pageMargins left="0.2" right="0.2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Нестеренко Юлия Артемовна</cp:lastModifiedBy>
  <cp:lastPrinted>2023-12-26T12:52:02Z</cp:lastPrinted>
  <dcterms:created xsi:type="dcterms:W3CDTF">2004-06-18T05:29:07Z</dcterms:created>
  <dcterms:modified xsi:type="dcterms:W3CDTF">2023-12-26T12:52:13Z</dcterms:modified>
  <cp:category/>
  <cp:version/>
  <cp:contentType/>
  <cp:contentStatus/>
</cp:coreProperties>
</file>